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745" windowWidth="15120" windowHeight="5370"/>
  </bookViews>
  <sheets>
    <sheet name="август" sheetId="39" r:id="rId1"/>
  </sheets>
  <definedNames>
    <definedName name="_xlnm.Print_Area" localSheetId="0">август!$A$1:$H$80</definedName>
  </definedNames>
  <calcPr calcId="145621"/>
</workbook>
</file>

<file path=xl/calcChain.xml><?xml version="1.0" encoding="utf-8"?>
<calcChain xmlns="http://schemas.openxmlformats.org/spreadsheetml/2006/main">
  <c r="D72" i="39" l="1"/>
  <c r="D71" i="39"/>
  <c r="D70" i="39"/>
  <c r="D69" i="39"/>
  <c r="C64" i="39" l="1"/>
  <c r="C63" i="39"/>
</calcChain>
</file>

<file path=xl/sharedStrings.xml><?xml version="1.0" encoding="utf-8"?>
<sst xmlns="http://schemas.openxmlformats.org/spreadsheetml/2006/main" count="223" uniqueCount="197">
  <si>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</si>
  <si>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</si>
  <si>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</si>
  <si>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</si>
  <si>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</si>
  <si>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</si>
  <si>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</si>
  <si>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</si>
  <si>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</si>
  <si>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</si>
  <si>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</si>
  <si>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</si>
  <si>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</si>
  <si>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</si>
  <si>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</si>
  <si>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</si>
  <si>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</si>
  <si>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</si>
  <si>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</si>
  <si>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</si>
  <si>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</si>
  <si>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</si>
  <si>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</si>
  <si>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</si>
  <si>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</si>
  <si>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</si>
  <si>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</si>
  <si>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</si>
  <si>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</si>
  <si>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</si>
  <si>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</si>
  <si>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</si>
  <si>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</si>
  <si>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</si>
  <si>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</si>
  <si>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</si>
  <si>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</si>
  <si>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</si>
  <si>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</si>
  <si>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</si>
  <si>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</si>
  <si>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</si>
  <si>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</si>
  <si>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</si>
  <si>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</si>
  <si>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</si>
  <si>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</si>
  <si>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</si>
  <si>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</si>
  <si>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</si>
  <si>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</si>
  <si>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</si>
  <si>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</si>
  <si>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</si>
  <si>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</si>
  <si>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</si>
  <si>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</si>
  <si>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</si>
  <si>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</si>
  <si>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</si>
  <si>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</si>
  <si>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</si>
  <si>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</si>
  <si>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</si>
  <si>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</si>
  <si>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</si>
  <si>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</si>
  <si>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</si>
  <si>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</si>
  <si>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</si>
  <si>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</si>
  <si>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</si>
  <si>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</si>
  <si>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</si>
  <si>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</si>
  <si>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</si>
  <si>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</si>
  <si>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</si>
  <si>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</si>
  <si>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</si>
  <si>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</si>
  <si>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</si>
  <si>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</si>
  <si>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</si>
  <si>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</si>
  <si>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</si>
  <si>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</si>
  <si>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</si>
  <si>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</si>
  <si>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</si>
  <si>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</si>
  <si>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</si>
  <si>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</si>
  <si>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</si>
  <si>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</si>
  <si>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</si>
  <si>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</si>
  <si>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</si>
  <si>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</si>
  <si>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</si>
  <si>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</si>
  <si>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</si>
  <si>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</si>
  <si>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</si>
  <si>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</si>
  <si>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</si>
  <si>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</si>
  <si>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</si>
  <si>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</si>
  <si>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</si>
  <si>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</si>
  <si>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</si>
  <si>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</si>
  <si>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</si>
  <si>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</si>
  <si>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</si>
  <si>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</si>
  <si>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</si>
  <si>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</si>
  <si>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</si>
  <si>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</si>
  <si>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</si>
  <si>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</si>
  <si>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</si>
  <si>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</si>
  <si>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</si>
  <si>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</si>
  <si>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</si>
  <si>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</si>
  <si>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</si>
  <si>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+Отпускные</t>
    </r>
  </si>
  <si>
    <t xml:space="preserve">Уровень среднемесячной заработной платы по Дорожной карте на 2022 год </t>
  </si>
  <si>
    <t>57,5-61,1</t>
  </si>
  <si>
    <t>Руководитель учреждения</t>
  </si>
  <si>
    <t>Н.Г. Вершинина</t>
  </si>
  <si>
    <t>80,4-129,3</t>
  </si>
  <si>
    <t>80,4-126,8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</si>
  <si>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</si>
  <si>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</si>
  <si>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</si>
  <si>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</si>
  <si>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36,7-44</t>
  </si>
  <si>
    <t>36,7-129,3</t>
  </si>
  <si>
    <t>36,7-88</t>
  </si>
  <si>
    <t>36,7-110,3</t>
  </si>
  <si>
    <t>36,7-92</t>
  </si>
  <si>
    <t>36,7-91</t>
  </si>
  <si>
    <t>23-79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</si>
  <si>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АВГУСТ 2022г.</t>
  </si>
  <si>
    <t>62,3-98,8</t>
  </si>
  <si>
    <t>65,6-86,5</t>
  </si>
  <si>
    <t>36,7-76,9</t>
  </si>
  <si>
    <t>49,8-98,9</t>
  </si>
  <si>
    <t>37,4-44,8</t>
  </si>
  <si>
    <t>38-85</t>
  </si>
  <si>
    <t>36,7-45</t>
  </si>
  <si>
    <t>36,7-42,2</t>
  </si>
  <si>
    <t>40,4-98,6</t>
  </si>
  <si>
    <t>43,7-75,8</t>
  </si>
  <si>
    <t>72,9-92</t>
  </si>
  <si>
    <t>36,7-67,5</t>
  </si>
  <si>
    <t>84,9-177,7</t>
  </si>
  <si>
    <t>50,1-116</t>
  </si>
  <si>
    <t>43,7-54,6</t>
  </si>
  <si>
    <t>62,4-109,7</t>
  </si>
  <si>
    <t>43,4-103</t>
  </si>
  <si>
    <t>36,7-70,7</t>
  </si>
  <si>
    <t>147,9-247,9</t>
  </si>
  <si>
    <t>91,8-150,2</t>
  </si>
  <si>
    <t>46,8-75,4</t>
  </si>
  <si>
    <t>9-209,7</t>
  </si>
  <si>
    <t>18,3-116</t>
  </si>
  <si>
    <t>30,4-54,6</t>
  </si>
  <si>
    <t>36,7-46,9</t>
  </si>
  <si>
    <t>90-185</t>
  </si>
  <si>
    <t>47,7-120,3</t>
  </si>
  <si>
    <t>70,5-144</t>
  </si>
  <si>
    <t>54,70</t>
  </si>
  <si>
    <t>43,5-95</t>
  </si>
  <si>
    <t>36,7-43,4</t>
  </si>
  <si>
    <t>56-81</t>
  </si>
  <si>
    <t>44-60</t>
  </si>
  <si>
    <t>82-138</t>
  </si>
  <si>
    <t>58,7-103</t>
  </si>
  <si>
    <t>42,4-84,5</t>
  </si>
  <si>
    <t>62,8-85,6</t>
  </si>
  <si>
    <t>47-48</t>
  </si>
  <si>
    <t>40,8-52,5</t>
  </si>
  <si>
    <t>77,2-146</t>
  </si>
  <si>
    <t>7,6-185</t>
  </si>
  <si>
    <t>18,8-120,3</t>
  </si>
  <si>
    <t>36,7-58</t>
  </si>
  <si>
    <t>36,7-39</t>
  </si>
  <si>
    <t>50,3-94,8</t>
  </si>
  <si>
    <t>62-104</t>
  </si>
  <si>
    <t>38,9-77,7</t>
  </si>
  <si>
    <t>36,7-58,9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</si>
</sst>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topLeftCell="A58" zoomScale="90" zoomScaleNormal="100" zoomScaleSheetLayoutView="90" workbookViewId="0">
      <selection activeCell="C63" sqref="C63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148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167</v>
      </c>
      <c r="D6" s="8" t="s">
        <v>170</v>
      </c>
      <c r="E6" s="8">
        <v>105</v>
      </c>
      <c r="F6" s="8" t="s">
        <v>171</v>
      </c>
      <c r="G6" s="8" t="s">
        <v>172</v>
      </c>
      <c r="H6" s="9" t="s">
        <v>173</v>
      </c>
    </row>
    <row r="7" spans="1:8" ht="30" customHeight="1" x14ac:dyDescent="0.25">
      <c r="A7" s="3" t="s">
        <v>26</v>
      </c>
      <c r="B7" s="4" t="s">
        <v>139</v>
      </c>
      <c r="C7" s="1"/>
      <c r="D7" s="1"/>
      <c r="E7" s="1"/>
      <c r="F7" s="1" t="s">
        <v>149</v>
      </c>
      <c r="G7" s="1"/>
      <c r="H7" s="2">
        <v>37.299999999999997</v>
      </c>
    </row>
    <row r="8" spans="1:8" ht="30" customHeight="1" x14ac:dyDescent="0.25">
      <c r="A8" s="3" t="s">
        <v>27</v>
      </c>
      <c r="B8" s="4" t="s">
        <v>36</v>
      </c>
      <c r="C8" s="1"/>
      <c r="D8" s="5">
        <v>109.8</v>
      </c>
      <c r="E8" s="1"/>
      <c r="F8" s="1" t="s">
        <v>150</v>
      </c>
      <c r="G8" s="1"/>
      <c r="H8" s="2" t="s">
        <v>151</v>
      </c>
    </row>
    <row r="9" spans="1:8" ht="30" customHeight="1" x14ac:dyDescent="0.25">
      <c r="A9" s="3" t="s">
        <v>28</v>
      </c>
      <c r="B9" s="4" t="s">
        <v>37</v>
      </c>
      <c r="C9" s="1"/>
      <c r="D9" s="1">
        <v>176</v>
      </c>
      <c r="E9" s="1"/>
      <c r="F9" s="1" t="s">
        <v>152</v>
      </c>
      <c r="G9" s="1"/>
      <c r="H9" s="2" t="s">
        <v>153</v>
      </c>
    </row>
    <row r="10" spans="1:8" ht="30" customHeight="1" x14ac:dyDescent="0.25">
      <c r="A10" s="3" t="s">
        <v>29</v>
      </c>
      <c r="B10" s="4" t="s">
        <v>4</v>
      </c>
      <c r="C10" s="1">
        <v>170.5</v>
      </c>
      <c r="D10" s="1"/>
      <c r="E10" s="1"/>
      <c r="F10" s="1" t="s">
        <v>154</v>
      </c>
      <c r="G10" s="1" t="s">
        <v>155</v>
      </c>
      <c r="H10" s="2" t="s">
        <v>156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108.3</v>
      </c>
      <c r="E11" s="1"/>
      <c r="F11" s="1" t="s">
        <v>157</v>
      </c>
      <c r="G11" s="1"/>
      <c r="H11" s="2" t="s">
        <v>158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9</v>
      </c>
      <c r="E12" s="1"/>
      <c r="F12" s="1" t="s">
        <v>159</v>
      </c>
      <c r="G12" s="1"/>
      <c r="H12" s="2" t="s">
        <v>160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161</v>
      </c>
      <c r="E13" s="5"/>
      <c r="F13" s="5" t="s">
        <v>162</v>
      </c>
      <c r="G13" s="5" t="s">
        <v>163</v>
      </c>
      <c r="H13" s="7" t="s">
        <v>141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209.7</v>
      </c>
      <c r="E14" s="5"/>
      <c r="F14" s="5" t="s">
        <v>164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133.19999999999999</v>
      </c>
      <c r="E15" s="5"/>
      <c r="F15" s="5" t="s">
        <v>165</v>
      </c>
      <c r="G15" s="5"/>
      <c r="H15" s="7" t="s">
        <v>166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19.899999999999999</v>
      </c>
      <c r="E16" s="5"/>
      <c r="F16" s="5">
        <v>18.3</v>
      </c>
      <c r="G16" s="5">
        <v>30.4</v>
      </c>
      <c r="H16" s="7"/>
    </row>
    <row r="17" spans="1:8" ht="47.25" customHeight="1" x14ac:dyDescent="0.25">
      <c r="A17" s="3" t="s">
        <v>67</v>
      </c>
      <c r="B17" s="4" t="s">
        <v>140</v>
      </c>
      <c r="C17" s="5" t="s">
        <v>167</v>
      </c>
      <c r="D17" s="5" t="s">
        <v>168</v>
      </c>
      <c r="E17" s="5">
        <v>105</v>
      </c>
      <c r="F17" s="5">
        <v>80.7</v>
      </c>
      <c r="G17" s="5"/>
      <c r="H17" s="7">
        <v>57.8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186</v>
      </c>
      <c r="E18" s="12"/>
      <c r="F18" s="12" t="s">
        <v>169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186</v>
      </c>
      <c r="E21" s="5"/>
      <c r="F21" s="5" t="s">
        <v>169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188</v>
      </c>
      <c r="D23" s="76" t="s">
        <v>189</v>
      </c>
      <c r="E23" s="76"/>
      <c r="F23" s="76" t="s">
        <v>190</v>
      </c>
      <c r="G23" s="76"/>
      <c r="H23" s="76" t="s">
        <v>191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174</v>
      </c>
      <c r="E24" s="1"/>
      <c r="F24" s="77" t="s">
        <v>175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176</v>
      </c>
      <c r="E25" s="64"/>
      <c r="F25" s="65" t="s">
        <v>177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146</v>
      </c>
      <c r="D26" s="64"/>
      <c r="E26" s="64"/>
      <c r="F26" s="64" t="s">
        <v>178</v>
      </c>
      <c r="G26" s="64"/>
      <c r="H26" s="66" t="s">
        <v>179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180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181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182</v>
      </c>
      <c r="E29" s="64"/>
      <c r="F29" s="64">
        <v>48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 t="s">
        <v>147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105.7</v>
      </c>
      <c r="D32" s="64">
        <v>114</v>
      </c>
      <c r="E32" s="64"/>
      <c r="F32" s="64" t="s">
        <v>183</v>
      </c>
      <c r="G32" s="64"/>
      <c r="H32" s="66">
        <v>55.58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89</v>
      </c>
      <c r="E33" s="64"/>
      <c r="F33" s="64" t="s">
        <v>184</v>
      </c>
      <c r="G33" s="64"/>
      <c r="H33" s="66">
        <v>42.4</v>
      </c>
    </row>
    <row r="34" spans="1:8" ht="36" customHeight="1" x14ac:dyDescent="0.25">
      <c r="A34" s="3" t="s">
        <v>83</v>
      </c>
      <c r="B34" s="38" t="s">
        <v>57</v>
      </c>
      <c r="C34" s="64"/>
      <c r="D34" s="64">
        <v>130.30000000000001</v>
      </c>
      <c r="E34" s="64"/>
      <c r="F34" s="64" t="s">
        <v>185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19.3</v>
      </c>
      <c r="E35" s="64"/>
      <c r="F35" s="64">
        <v>18.8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186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109</v>
      </c>
      <c r="E37" s="64"/>
      <c r="F37" s="64">
        <v>45.5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21.8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>
        <v>7.6</v>
      </c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77.2</v>
      </c>
      <c r="D41" s="64">
        <v>167</v>
      </c>
      <c r="E41" s="64"/>
      <c r="F41" s="64" t="s">
        <v>187</v>
      </c>
      <c r="G41" s="64"/>
      <c r="H41" s="66">
        <v>36.700000000000003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101</v>
      </c>
      <c r="E44" s="69"/>
      <c r="F44" s="69">
        <v>66.900000000000006</v>
      </c>
      <c r="G44" s="69"/>
      <c r="H44" s="70" t="s">
        <v>192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193</v>
      </c>
      <c r="F45" s="69">
        <v>44.4</v>
      </c>
      <c r="G45" s="69"/>
      <c r="H45" s="70">
        <v>36.700000000000003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194</v>
      </c>
      <c r="G46" s="71"/>
      <c r="H46" s="72" t="s">
        <v>195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142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143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132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135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136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144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137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58.6</v>
      </c>
      <c r="G54" s="69"/>
      <c r="H54" s="70" t="s">
        <v>145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58.6</v>
      </c>
      <c r="G55" s="73"/>
      <c r="H55" s="74" t="s">
        <v>196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36.700000000000003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146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138</v>
      </c>
    </row>
    <row r="59" spans="1:8" ht="30" customHeight="1" thickBot="1" x14ac:dyDescent="0.3">
      <c r="A59" s="93" t="s">
        <v>131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12">
        <v>65</v>
      </c>
      <c r="D61" s="8">
        <v>126.5</v>
      </c>
      <c r="E61" s="45">
        <v>59.7</v>
      </c>
      <c r="F61" s="45">
        <v>53.2</v>
      </c>
      <c r="G61" s="8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68.900000000000006</v>
      </c>
      <c r="D62" s="46">
        <v>134</v>
      </c>
      <c r="E62" s="46">
        <v>64.8</v>
      </c>
      <c r="F62" s="46">
        <v>58.4</v>
      </c>
      <c r="G62" s="46">
        <v>57</v>
      </c>
      <c r="H62" s="47">
        <v>78</v>
      </c>
    </row>
    <row r="63" spans="1:8" ht="30" customHeight="1" x14ac:dyDescent="0.25">
      <c r="A63" s="60">
        <v>3</v>
      </c>
      <c r="B63" s="4" t="s">
        <v>125</v>
      </c>
      <c r="C63" s="5">
        <f>247.9/C62</f>
        <v>3.5979680696661829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168/C62</f>
        <v>2.4383164005805513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130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8</v>
      </c>
      <c r="D69" s="58">
        <f>45488.02/C69</f>
        <v>5686.0024999999996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24</v>
      </c>
      <c r="D70" s="58">
        <f>148804.92/C70</f>
        <v>6200.2050000000008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2</v>
      </c>
      <c r="D71" s="58">
        <f>6455.85/C71</f>
        <v>3227.9250000000002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9</v>
      </c>
      <c r="D72" s="59">
        <f>33353.59/C72</f>
        <v>3705.9544444444441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133</v>
      </c>
      <c r="C76" s="29" t="s">
        <v>134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>
        <v>44817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2022-09-13T09:44:35Z</dcterms:modified>
</cp:coreProperties>
</file>