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685" windowWidth="15120" windowHeight="5430"/>
  </bookViews>
  <sheets>
    <sheet name="июль" sheetId="39" r:id="rId1"/>
  </sheets>
  <definedNames>
    <definedName name="_xlnm.Print_Area" localSheetId="0">июль!$A$1:$H$80</definedName>
  </definedNames>
  <calcPr calcId="145621"/>
</workbook>
</file>

<file path=xl/calcChain.xml><?xml version="1.0" encoding="utf-8"?>
<calcChain xmlns="http://schemas.openxmlformats.org/spreadsheetml/2006/main">
  <c r="C64" i="39" l="1"/>
  <c r="C63" i="39"/>
  <c r="D72" i="39" l="1"/>
  <c r="D71" i="39"/>
  <c r="D70" i="39"/>
  <c r="D69" i="39"/>
</calcChain>
</file>

<file path=xl/sharedStrings.xml><?xml version="1.0" encoding="utf-8"?>
<sst xmlns="http://schemas.openxmlformats.org/spreadsheetml/2006/main" count="232" uniqueCount="205">
  <si>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</si>
  <si>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</si>
  <si>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</si>
  <si>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</si>
  <si>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</si>
  <si>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</si>
  <si>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</si>
  <si>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</si>
  <si>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</si>
  <si>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</si>
  <si>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</si>
  <si>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</si>
  <si>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</si>
  <si>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</si>
  <si>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</si>
  <si>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</si>
  <si>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</si>
  <si>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</si>
  <si>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</si>
  <si>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</si>
  <si>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</si>
  <si>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</si>
  <si>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</si>
  <si>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</si>
  <si>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</si>
  <si>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</si>
  <si>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</si>
  <si>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</si>
  <si>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</si>
  <si>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</si>
  <si>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</si>
  <si>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</si>
  <si>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</si>
  <si>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</si>
  <si>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</si>
  <si>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</si>
  <si>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</si>
  <si>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</si>
  <si>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</si>
  <si>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</si>
  <si>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</si>
  <si>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</si>
  <si>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</si>
  <si>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</si>
  <si>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</si>
  <si>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</si>
  <si>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</si>
  <si>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</si>
  <si>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</si>
  <si>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</si>
  <si>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</si>
  <si>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</si>
  <si>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</si>
  <si>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</si>
  <si>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</si>
  <si>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</si>
  <si>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</si>
  <si>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</si>
  <si>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</si>
  <si>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</si>
  <si>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</si>
  <si>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</si>
  <si>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</si>
  <si>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</si>
  <si>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</si>
  <si>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</si>
  <si>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</si>
  <si>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</si>
  <si>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</si>
  <si>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</si>
  <si>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</si>
  <si>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</si>
  <si>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</si>
  <si>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</si>
  <si>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</si>
  <si>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</si>
  <si>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</si>
  <si>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</si>
  <si>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</si>
  <si>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</si>
  <si>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</si>
  <si>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</si>
  <si>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</si>
  <si>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</si>
  <si>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</si>
  <si>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</si>
  <si>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</si>
  <si>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</si>
  <si>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</si>
  <si>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</si>
  <si>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</si>
  <si>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</si>
  <si>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</si>
  <si>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</si>
  <si>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</si>
  <si>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</si>
  <si>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</si>
  <si>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</si>
  <si>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</si>
  <si>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</si>
  <si>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</si>
  <si>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</si>
  <si>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</si>
  <si>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</si>
  <si>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</si>
  <si>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</si>
  <si>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</si>
  <si>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</si>
  <si>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</si>
  <si>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</si>
  <si>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</si>
  <si>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</si>
  <si>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</si>
  <si>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</si>
  <si>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</si>
  <si>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</si>
  <si>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</si>
  <si>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</si>
  <si>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</si>
  <si>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</si>
  <si>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</si>
  <si>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</si>
  <si>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</si>
  <si>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</si>
  <si>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</si>
  <si>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</si>
  <si>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</si>
  <si>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</si>
  <si>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</si>
  <si>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</si>
  <si>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+Отпускные</t>
    </r>
  </si>
  <si>
    <t xml:space="preserve">Уровень среднемесячной заработной платы по Дорожной карте на 2022 год </t>
  </si>
  <si>
    <t>57,5-61,1</t>
  </si>
  <si>
    <t>Руководитель учреждения</t>
  </si>
  <si>
    <t>Н.Г. Вершинина</t>
  </si>
  <si>
    <t>80,4-129,3</t>
  </si>
  <si>
    <t>80,4-126,8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</si>
  <si>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</si>
  <si>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</si>
  <si>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</si>
  <si>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</si>
  <si>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36,7-44</t>
  </si>
  <si>
    <t>36,7-129,3</t>
  </si>
  <si>
    <t>36,7-88</t>
  </si>
  <si>
    <t>36,7-110,3</t>
  </si>
  <si>
    <t>36,7-92</t>
  </si>
  <si>
    <t>36,7-91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</si>
  <si>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ИЮЛЬ 2022г.</t>
  </si>
  <si>
    <t>66,9-101</t>
  </si>
  <si>
    <t>63,9-101,3</t>
  </si>
  <si>
    <t>36,7-60,1</t>
  </si>
  <si>
    <t>60,1-74,3</t>
  </si>
  <si>
    <t>37,7-80</t>
  </si>
  <si>
    <t>38,3-51,4</t>
  </si>
  <si>
    <t>36,7-40</t>
  </si>
  <si>
    <t>74,3-101,9</t>
  </si>
  <si>
    <t>38,6-63,7</t>
  </si>
  <si>
    <t>59,6-127,8</t>
  </si>
  <si>
    <t>36,7-58,5</t>
  </si>
  <si>
    <t>64,5-188,7</t>
  </si>
  <si>
    <t>68,4-109,8</t>
  </si>
  <si>
    <t>47,3-54,1</t>
  </si>
  <si>
    <t>36,6-44</t>
  </si>
  <si>
    <t>149-249</t>
  </si>
  <si>
    <t>75-101,3</t>
  </si>
  <si>
    <t>123-130</t>
  </si>
  <si>
    <t>43,4-117,7</t>
  </si>
  <si>
    <t>37-68,2</t>
  </si>
  <si>
    <t>98,1-247,9</t>
  </si>
  <si>
    <t>34-168</t>
  </si>
  <si>
    <t>36,7-48</t>
  </si>
  <si>
    <t>17,2-249</t>
  </si>
  <si>
    <t>18,3-127,8</t>
  </si>
  <si>
    <t>18,3-54,1</t>
  </si>
  <si>
    <t>36,7-68,2</t>
  </si>
  <si>
    <t>79-182</t>
  </si>
  <si>
    <t>45-112</t>
  </si>
  <si>
    <t>69-145,9</t>
  </si>
  <si>
    <t>53-59</t>
  </si>
  <si>
    <t>43-88,7</t>
  </si>
  <si>
    <t>42,8-56</t>
  </si>
  <si>
    <t>47,1-59</t>
  </si>
  <si>
    <t>96-142</t>
  </si>
  <si>
    <t>44,1-47,5</t>
  </si>
  <si>
    <t>23-79</t>
  </si>
  <si>
    <t>42-107</t>
  </si>
  <si>
    <t>45,5-49</t>
  </si>
  <si>
    <t>19,3-62</t>
  </si>
  <si>
    <t>52-91</t>
  </si>
  <si>
    <t>23-110,5</t>
  </si>
  <si>
    <t>57-73</t>
  </si>
  <si>
    <t>45-48</t>
  </si>
  <si>
    <t>48,6-59,4</t>
  </si>
  <si>
    <t>39,1-49</t>
  </si>
  <si>
    <t>94,3-135,7</t>
  </si>
  <si>
    <t>19,7-182</t>
  </si>
  <si>
    <t>19,4-112</t>
  </si>
  <si>
    <t>36,7-49</t>
  </si>
  <si>
    <t>20-82</t>
  </si>
  <si>
    <t>36,7-44,2</t>
  </si>
  <si>
    <t>52-82,9</t>
  </si>
  <si>
    <t>36,7-40,7</t>
  </si>
  <si>
    <t>47,2-99,1</t>
  </si>
  <si>
    <t>36,7-73,9</t>
  </si>
  <si>
    <t>36,7-81,6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</si>
</sst>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topLeftCell="A49" zoomScale="80" zoomScaleNormal="100" zoomScaleSheetLayoutView="80" workbookViewId="0">
      <selection activeCell="H56" sqref="H56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147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168</v>
      </c>
      <c r="D6" s="8" t="s">
        <v>171</v>
      </c>
      <c r="E6" s="8">
        <v>110.5</v>
      </c>
      <c r="F6" s="8" t="s">
        <v>172</v>
      </c>
      <c r="G6" s="8" t="s">
        <v>173</v>
      </c>
      <c r="H6" s="9" t="s">
        <v>174</v>
      </c>
    </row>
    <row r="7" spans="1:8" ht="30" customHeight="1" x14ac:dyDescent="0.25">
      <c r="A7" s="3" t="s">
        <v>26</v>
      </c>
      <c r="B7" s="4" t="s">
        <v>139</v>
      </c>
      <c r="C7" s="1"/>
      <c r="D7" s="1"/>
      <c r="E7" s="1"/>
      <c r="F7" s="1" t="s">
        <v>148</v>
      </c>
      <c r="G7" s="1"/>
      <c r="H7" s="2">
        <v>36.700000000000003</v>
      </c>
    </row>
    <row r="8" spans="1:8" ht="30" customHeight="1" x14ac:dyDescent="0.25">
      <c r="A8" s="3" t="s">
        <v>27</v>
      </c>
      <c r="B8" s="4" t="s">
        <v>36</v>
      </c>
      <c r="C8" s="1"/>
      <c r="D8" s="5">
        <v>124</v>
      </c>
      <c r="E8" s="1"/>
      <c r="F8" s="1" t="s">
        <v>149</v>
      </c>
      <c r="G8" s="1"/>
      <c r="H8" s="2" t="s">
        <v>150</v>
      </c>
    </row>
    <row r="9" spans="1:8" ht="30" customHeight="1" x14ac:dyDescent="0.25">
      <c r="A9" s="3" t="s">
        <v>28</v>
      </c>
      <c r="B9" s="4" t="s">
        <v>37</v>
      </c>
      <c r="C9" s="1"/>
      <c r="D9" s="1">
        <v>161.5</v>
      </c>
      <c r="E9" s="1"/>
      <c r="F9" s="1" t="s">
        <v>151</v>
      </c>
      <c r="G9" s="1"/>
      <c r="H9" s="2" t="s">
        <v>141</v>
      </c>
    </row>
    <row r="10" spans="1:8" ht="30" customHeight="1" x14ac:dyDescent="0.25">
      <c r="A10" s="3" t="s">
        <v>29</v>
      </c>
      <c r="B10" s="4" t="s">
        <v>4</v>
      </c>
      <c r="C10" s="1">
        <v>122.5</v>
      </c>
      <c r="D10" s="1"/>
      <c r="E10" s="1"/>
      <c r="F10" s="1" t="s">
        <v>152</v>
      </c>
      <c r="G10" s="1" t="s">
        <v>153</v>
      </c>
      <c r="H10" s="2" t="s">
        <v>154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194.2</v>
      </c>
      <c r="E11" s="1"/>
      <c r="F11" s="1" t="s">
        <v>155</v>
      </c>
      <c r="G11" s="1"/>
      <c r="H11" s="2" t="s">
        <v>156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17.2</v>
      </c>
      <c r="E12" s="1"/>
      <c r="F12" s="1" t="s">
        <v>157</v>
      </c>
      <c r="G12" s="1"/>
      <c r="H12" s="2" t="s">
        <v>158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159</v>
      </c>
      <c r="E13" s="5"/>
      <c r="F13" s="5" t="s">
        <v>160</v>
      </c>
      <c r="G13" s="5" t="s">
        <v>161</v>
      </c>
      <c r="H13" s="7" t="s">
        <v>162</v>
      </c>
    </row>
    <row r="14" spans="1:8" ht="30" customHeight="1" x14ac:dyDescent="0.25">
      <c r="A14" s="3" t="s">
        <v>33</v>
      </c>
      <c r="B14" s="4" t="s">
        <v>41</v>
      </c>
      <c r="C14" s="5"/>
      <c r="D14" s="5" t="s">
        <v>163</v>
      </c>
      <c r="E14" s="5"/>
      <c r="F14" s="5" t="s">
        <v>164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 t="s">
        <v>165</v>
      </c>
      <c r="E15" s="5"/>
      <c r="F15" s="5" t="s">
        <v>166</v>
      </c>
      <c r="G15" s="5"/>
      <c r="H15" s="7" t="s">
        <v>167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24.1</v>
      </c>
      <c r="E16" s="5"/>
      <c r="F16" s="5">
        <v>18.3</v>
      </c>
      <c r="G16" s="5">
        <v>18.3</v>
      </c>
      <c r="H16" s="7"/>
    </row>
    <row r="17" spans="1:8" ht="47.25" customHeight="1" x14ac:dyDescent="0.25">
      <c r="A17" s="3" t="s">
        <v>67</v>
      </c>
      <c r="B17" s="4" t="s">
        <v>140</v>
      </c>
      <c r="C17" s="5" t="s">
        <v>168</v>
      </c>
      <c r="D17" s="5" t="s">
        <v>169</v>
      </c>
      <c r="E17" s="5">
        <v>110.5</v>
      </c>
      <c r="F17" s="5">
        <v>38.1</v>
      </c>
      <c r="G17" s="5"/>
      <c r="H17" s="7">
        <v>62.5</v>
      </c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>
        <v>180</v>
      </c>
      <c r="E18" s="12"/>
      <c r="F18" s="12" t="s">
        <v>170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>
        <v>180</v>
      </c>
      <c r="E21" s="5"/>
      <c r="F21" s="5" t="s">
        <v>170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194</v>
      </c>
      <c r="D23" s="76" t="s">
        <v>195</v>
      </c>
      <c r="E23" s="76"/>
      <c r="F23" s="76" t="s">
        <v>196</v>
      </c>
      <c r="G23" s="76"/>
      <c r="H23" s="76" t="s">
        <v>197</v>
      </c>
    </row>
    <row r="24" spans="1:8" ht="36" customHeight="1" x14ac:dyDescent="0.25">
      <c r="A24" s="3" t="s">
        <v>73</v>
      </c>
      <c r="B24" s="38" t="s">
        <v>91</v>
      </c>
      <c r="C24" s="8"/>
      <c r="D24" s="1" t="s">
        <v>175</v>
      </c>
      <c r="E24" s="1"/>
      <c r="F24" s="77" t="s">
        <v>176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177</v>
      </c>
      <c r="E25" s="64"/>
      <c r="F25" s="65" t="s">
        <v>178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132.80000000000001</v>
      </c>
      <c r="D26" s="64"/>
      <c r="E26" s="64"/>
      <c r="F26" s="64" t="s">
        <v>179</v>
      </c>
      <c r="G26" s="64"/>
      <c r="H26" s="66" t="s">
        <v>141</v>
      </c>
    </row>
    <row r="27" spans="1:8" ht="31.5" customHeight="1" x14ac:dyDescent="0.25">
      <c r="A27" s="3" t="s">
        <v>76</v>
      </c>
      <c r="B27" s="38" t="s">
        <v>128</v>
      </c>
      <c r="C27" s="64"/>
      <c r="D27" s="64"/>
      <c r="E27" s="64"/>
      <c r="F27" s="64" t="s">
        <v>180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181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182</v>
      </c>
      <c r="E29" s="64"/>
      <c r="F29" s="64" t="s">
        <v>183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 t="s">
        <v>184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94.3</v>
      </c>
      <c r="D32" s="64">
        <v>109.9</v>
      </c>
      <c r="E32" s="64"/>
      <c r="F32" s="64" t="s">
        <v>185</v>
      </c>
      <c r="G32" s="64"/>
      <c r="H32" s="66" t="s">
        <v>186</v>
      </c>
    </row>
    <row r="33" spans="1:8" ht="35.25" customHeight="1" x14ac:dyDescent="0.25">
      <c r="A33" s="3" t="s">
        <v>82</v>
      </c>
      <c r="B33" s="38" t="s">
        <v>56</v>
      </c>
      <c r="C33" s="64"/>
      <c r="D33" s="64" t="s">
        <v>187</v>
      </c>
      <c r="E33" s="64"/>
      <c r="F33" s="64" t="s">
        <v>188</v>
      </c>
      <c r="G33" s="64"/>
      <c r="H33" s="66">
        <v>39.200000000000003</v>
      </c>
    </row>
    <row r="34" spans="1:8" ht="36" customHeight="1" x14ac:dyDescent="0.25">
      <c r="A34" s="3" t="s">
        <v>83</v>
      </c>
      <c r="B34" s="38" t="s">
        <v>57</v>
      </c>
      <c r="C34" s="64"/>
      <c r="D34" s="64" t="s">
        <v>189</v>
      </c>
      <c r="E34" s="64"/>
      <c r="F34" s="64" t="s">
        <v>190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25.3</v>
      </c>
      <c r="E35" s="64"/>
      <c r="F35" s="64">
        <v>19.399999999999999</v>
      </c>
      <c r="G35" s="64"/>
      <c r="H35" s="66"/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 t="s">
        <v>191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>
        <v>108.3</v>
      </c>
      <c r="E37" s="64"/>
      <c r="F37" s="64">
        <v>42.3</v>
      </c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19.7</v>
      </c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/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/>
      <c r="E40" s="64"/>
      <c r="F40" s="64"/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135.69999999999999</v>
      </c>
      <c r="D41" s="64">
        <v>148.9</v>
      </c>
      <c r="E41" s="64"/>
      <c r="F41" s="64" t="s">
        <v>192</v>
      </c>
      <c r="G41" s="64"/>
      <c r="H41" s="66" t="s">
        <v>193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103.3</v>
      </c>
      <c r="E44" s="69"/>
      <c r="F44" s="69" t="s">
        <v>198</v>
      </c>
      <c r="G44" s="69"/>
      <c r="H44" s="70" t="s">
        <v>199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200</v>
      </c>
      <c r="F45" s="69">
        <v>45.1</v>
      </c>
      <c r="G45" s="69"/>
      <c r="H45" s="70" t="s">
        <v>201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202</v>
      </c>
      <c r="G46" s="71"/>
      <c r="H46" s="72" t="s">
        <v>203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142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143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132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135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136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144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137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58.3</v>
      </c>
      <c r="G54" s="69"/>
      <c r="H54" s="70" t="s">
        <v>145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58.3</v>
      </c>
      <c r="G55" s="73"/>
      <c r="H55" s="74" t="s">
        <v>204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36.700000000000003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146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138</v>
      </c>
    </row>
    <row r="59" spans="1:8" ht="30" customHeight="1" thickBot="1" x14ac:dyDescent="0.3">
      <c r="A59" s="93" t="s">
        <v>131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12">
        <v>65</v>
      </c>
      <c r="D61" s="8">
        <v>126.5</v>
      </c>
      <c r="E61" s="45">
        <v>59.7</v>
      </c>
      <c r="F61" s="45">
        <v>53.2</v>
      </c>
      <c r="G61" s="8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71</v>
      </c>
      <c r="D62" s="46">
        <v>138</v>
      </c>
      <c r="E62" s="46">
        <v>67.900000000000006</v>
      </c>
      <c r="F62" s="46">
        <v>53.5</v>
      </c>
      <c r="G62" s="46">
        <v>57</v>
      </c>
      <c r="H62" s="47">
        <v>77.7</v>
      </c>
    </row>
    <row r="63" spans="1:8" ht="30" customHeight="1" x14ac:dyDescent="0.25">
      <c r="A63" s="60">
        <v>3</v>
      </c>
      <c r="B63" s="4" t="s">
        <v>125</v>
      </c>
      <c r="C63" s="5">
        <f>247.9/C62</f>
        <v>3.4915492957746479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168/C62</f>
        <v>2.3661971830985915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130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7</v>
      </c>
      <c r="D69" s="58">
        <f>130626.69/C69</f>
        <v>18660.955714285716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33</v>
      </c>
      <c r="D70" s="58">
        <f>127922.8/C70</f>
        <v>3876.4484848484849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>
        <v>3</v>
      </c>
      <c r="D71" s="58">
        <f>9043.83/C71</f>
        <v>3014.61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>
        <v>12</v>
      </c>
      <c r="D72" s="59">
        <f>32182.05/C72</f>
        <v>2681.8375000000001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133</v>
      </c>
      <c r="C76" s="29" t="s">
        <v>134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129</v>
      </c>
      <c r="D80" s="29"/>
      <c r="E80" s="30" t="s">
        <v>15</v>
      </c>
      <c r="G80" s="75">
        <v>44788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2022-08-15T09:53:20Z</dcterms:modified>
</cp:coreProperties>
</file>